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30400" windowHeight="14020" activeTab="0"/>
  </bookViews>
  <sheets>
    <sheet name="cie area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<sst xmlns="http://schemas.openxmlformats.org/spreadsheetml/2006/main" count="34" uniqueCount="17">
  <si>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red</t>
  </si>
  <si>
    <t>x</t>
  </si>
  <si>
    <t>y</t>
  </si>
  <si>
    <t>green</t>
  </si>
  <si>
    <t>blue</t>
  </si>
  <si>
    <t>area</t>
  </si>
  <si>
    <t>NTSC</t>
  </si>
  <si>
    <t>Calculate area on CIE diagram and compare to NTSC</t>
  </si>
  <si>
    <t>Input</t>
  </si>
  <si>
    <t>Output</t>
  </si>
  <si>
    <t>% of NTSC</t>
  </si>
  <si>
    <t>u'</t>
  </si>
  <si>
    <t>v'</t>
  </si>
  <si>
    <t>1931 x, y</t>
  </si>
  <si>
    <t>1976 u', v'</t>
  </si>
  <si>
    <t>Plot Tracking Data</t>
  </si>
  <si>
    <t>sRGB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</si>
</sst>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"/>
    <numFmt numFmtId="174" formatCode="0.000"/>
  </numFmts>
  <fonts count="49">
    <font>
      <sz val="10"/>
      <name val="HOCFont_"/>
      <family val="2"/>
    </font>
    <font>
      <sz val="10"/>
      <name val="Arial"/>
      <family val="2"/>
    </font>
    <font>
      <sz val="8"/>
      <name val="HOCFont_"/>
      <family val="2"/>
    </font>
    <font>
      <b/>
      <sz val="10"/>
      <name val="HOCFont_"/>
      <family val="2"/>
    </font>
    <font>
      <b/>
      <sz val="14"/>
      <name val="HOCFont_"/>
      <family val="2"/>
    </font>
    <font>
      <sz val="10"/>
      <color indexed="9"/>
      <name val="HOCFont_"/>
      <family val="2"/>
    </font>
    <font>
      <sz val="7.5"/>
      <name val="HOCFont_"/>
      <family val="2"/>
    </font>
    <font>
      <sz val="9"/>
      <color indexed="8"/>
      <name val="Arial"/>
      <family val="0"/>
    </font>
    <font>
      <sz val="2"/>
      <color indexed="8"/>
      <name val="Arial"/>
      <family val="0"/>
    </font>
    <font>
      <sz val="1.75"/>
      <color indexed="8"/>
      <name val="Arial"/>
      <family val="0"/>
    </font>
    <font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6"/>
      <color indexed="8"/>
      <name val="Arial"/>
      <family val="0"/>
    </font>
    <font>
      <b/>
      <sz val="8"/>
      <color indexed="8"/>
      <name val="Arial"/>
      <family val="0"/>
    </font>
    <font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4" borderId="11" xfId="0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73" fontId="3" fillId="37" borderId="19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Border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4" fillId="38" borderId="25" xfId="0" applyFont="1" applyFill="1" applyBorder="1" applyAlignment="1">
      <alignment/>
    </xf>
    <xf numFmtId="0" fontId="0" fillId="38" borderId="24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22" xfId="0" applyFill="1" applyBorder="1" applyAlignment="1">
      <alignment horizontal="center"/>
    </xf>
    <xf numFmtId="0" fontId="0" fillId="38" borderId="11" xfId="0" applyFill="1" applyBorder="1" applyAlignment="1">
      <alignment/>
    </xf>
    <xf numFmtId="0" fontId="0" fillId="38" borderId="17" xfId="0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27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20" xfId="0" applyFill="1" applyBorder="1" applyAlignment="1">
      <alignment horizontal="center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174" fontId="1" fillId="38" borderId="17" xfId="0" applyNumberFormat="1" applyFont="1" applyFill="1" applyBorder="1" applyAlignment="1">
      <alignment horizontal="center"/>
    </xf>
    <xf numFmtId="172" fontId="0" fillId="38" borderId="19" xfId="0" applyNumberFormat="1" applyFill="1" applyBorder="1" applyAlignment="1">
      <alignment horizontal="center"/>
    </xf>
    <xf numFmtId="0" fontId="5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33" borderId="10" xfId="0" applyFill="1" applyBorder="1" applyAlignment="1">
      <alignment/>
    </xf>
    <xf numFmtId="0" fontId="3" fillId="37" borderId="10" xfId="0" applyFont="1" applyFill="1" applyBorder="1" applyAlignment="1">
      <alignment/>
    </xf>
    <xf numFmtId="174" fontId="1" fillId="37" borderId="17" xfId="0" applyNumberFormat="1" applyFont="1" applyFill="1" applyBorder="1" applyAlignment="1">
      <alignment horizontal="center"/>
    </xf>
    <xf numFmtId="172" fontId="0" fillId="37" borderId="32" xfId="0" applyNumberFormat="1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6" fillId="38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CIE 1976</a:t>
            </a:r>
          </a:p>
        </c:rich>
      </c:tx>
      <c:layout>
        <c:manualLayout>
          <c:xMode val="factor"/>
          <c:yMode val="factor"/>
          <c:x val="-0.041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88"/>
          <c:w val="0.73325"/>
          <c:h val="0.8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'cie area'!$E$14</c:f>
              <c:strCache>
                <c:ptCount val="1"/>
                <c:pt idx="0">
                  <c:v>NTSC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area'!$F$15:$F$17</c:f>
              <c:numCache/>
            </c:numRef>
          </c:xVal>
          <c:yVal>
            <c:numRef>
              <c:f>'cie area'!$G$15:$G$17</c:f>
              <c:numCache/>
            </c:numRef>
          </c:yVal>
          <c:smooth val="0"/>
        </c:ser>
        <c:ser>
          <c:idx val="1"/>
          <c:order val="1"/>
          <c:tx>
            <c:strRef>
              <c:f>'cie area'!$A$14</c:f>
              <c:strCache>
                <c:ptCount val="1"/>
                <c:pt idx="0">
                  <c:v>sRGB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area'!$B$15:$B$17</c:f>
              <c:numCache/>
            </c:numRef>
          </c:xVal>
          <c:yVal>
            <c:numRef>
              <c:f>'cie area'!$C$15:$C$17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area'!$B$32:$B$33</c:f>
              <c:numCache/>
            </c:numRef>
          </c:xVal>
          <c:yVal>
            <c:numRef>
              <c:f>'cie area'!$C$32:$C$33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area'!$F$32:$F$33</c:f>
              <c:numCache/>
            </c:numRef>
          </c:xVal>
          <c:yVal>
            <c:numRef>
              <c:f>'cie area'!$G$32:$G$33</c:f>
              <c:numCache/>
            </c:numRef>
          </c:yVal>
          <c:smooth val="0"/>
        </c:ser>
        <c:axId val="42472107"/>
        <c:axId val="46704644"/>
      </c:scatterChart>
      <c:valAx>
        <c:axId val="42472107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cie u'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 val="autoZero"/>
        <c:crossBetween val="midCat"/>
        <c:dispUnits/>
      </c:valAx>
      <c:valAx>
        <c:axId val="46704644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cie v'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24721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"/>
          <c:y val="0.517"/>
          <c:w val="0.131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CIE 1931</a:t>
            </a:r>
          </a:p>
        </c:rich>
      </c:tx>
      <c:layout>
        <c:manualLayout>
          <c:xMode val="factor"/>
          <c:yMode val="factor"/>
          <c:x val="-0.046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1"/>
          <c:y val="0.10125"/>
          <c:w val="0.624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'cie area'!$E$5</c:f>
              <c:strCache>
                <c:ptCount val="1"/>
                <c:pt idx="0">
                  <c:v>NTSC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area'!$F$6:$F$8</c:f>
              <c:numCache/>
            </c:numRef>
          </c:xVal>
          <c:yVal>
            <c:numRef>
              <c:f>'cie area'!$G$6:$G$8</c:f>
              <c:numCache/>
            </c:numRef>
          </c:yVal>
          <c:smooth val="0"/>
        </c:ser>
        <c:ser>
          <c:idx val="1"/>
          <c:order val="1"/>
          <c:tx>
            <c:strRef>
              <c:f>'cie area'!$A$5</c:f>
              <c:strCache>
                <c:ptCount val="1"/>
                <c:pt idx="0">
                  <c:v>sRGB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area'!$B$6:$B$8</c:f>
              <c:numCache/>
            </c:numRef>
          </c:xVal>
          <c:yVal>
            <c:numRef>
              <c:f>'cie area'!$C$6:$C$8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'cie area'!$F$30:$F$31</c:f>
              <c:numCache/>
            </c:numRef>
          </c:xVal>
          <c:yVal>
            <c:numRef>
              <c:f>'cie area'!$G$30:$G$31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CF305"/>
                </a:solidFill>
              </a:ln>
            </c:spPr>
            <c:marker>
              <c:symbol val="none"/>
            </c:marker>
          </c:dPt>
          <c:xVal>
            <c:numRef>
              <c:f>'cie area'!$B$30:$B$31</c:f>
              <c:numCache/>
            </c:numRef>
          </c:xVal>
          <c:yVal>
            <c:numRef>
              <c:f>'cie area'!$C$30:$C$31</c:f>
              <c:numCache/>
            </c:numRef>
          </c:yVal>
          <c:smooth val="0"/>
        </c:ser>
        <c:axId val="17688613"/>
        <c:axId val="24979790"/>
      </c:scatterChart>
      <c:valAx>
        <c:axId val="17688613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cie x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4979790"/>
        <c:crosses val="autoZero"/>
        <c:crossBetween val="midCat"/>
        <c:dispUnits/>
      </c:valAx>
      <c:valAx>
        <c:axId val="24979790"/>
        <c:scaling>
          <c:orientation val="minMax"/>
          <c:max val="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cie 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35"/>
          <c:y val="0.198"/>
          <c:w val="0.1455"/>
          <c:h val="0.2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FFFFFF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24</xdr:row>
      <xdr:rowOff>114300</xdr:rowOff>
    </xdr:from>
    <xdr:to>
      <xdr:col>14</xdr:col>
      <xdr:colOff>352425</xdr:colOff>
      <xdr:row>44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4286250"/>
          <a:ext cx="36766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485775</xdr:colOff>
      <xdr:row>23</xdr:row>
      <xdr:rowOff>0</xdr:rowOff>
    </xdr:from>
    <xdr:to>
      <xdr:col>15</xdr:col>
      <xdr:colOff>400050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6181725" y="4010025"/>
        <a:ext cx="47815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161925</xdr:colOff>
      <xdr:row>3</xdr:row>
      <xdr:rowOff>85725</xdr:rowOff>
    </xdr:from>
    <xdr:to>
      <xdr:col>14</xdr:col>
      <xdr:colOff>390525</xdr:colOff>
      <xdr:row>21</xdr:row>
      <xdr:rowOff>133350</xdr:rowOff>
    </xdr:to>
    <xdr:pic>
      <xdr:nvPicPr>
        <xdr:cNvPr id="3" name="Picture 3" descr="10-02-01-cie%201931-chromaticity-diagra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581025"/>
          <a:ext cx="370522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304800</xdr:colOff>
      <xdr:row>1</xdr:row>
      <xdr:rowOff>47625</xdr:rowOff>
    </xdr:from>
    <xdr:to>
      <xdr:col>15</xdr:col>
      <xdr:colOff>219075</xdr:colOff>
      <xdr:row>23</xdr:row>
      <xdr:rowOff>85725</xdr:rowOff>
    </xdr:to>
    <xdr:graphicFrame>
      <xdr:nvGraphicFramePr>
        <xdr:cNvPr id="4" name="Chart 1"/>
        <xdr:cNvGraphicFramePr/>
      </xdr:nvGraphicFramePr>
      <xdr:xfrm>
        <a:off x="6000750" y="209550"/>
        <a:ext cx="47815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tabSelected="1" workbookViewId="0" topLeftCell="A1">
      <selection activeCell="F37" sqref="F37"/>
    </sheetView>
  </sheetViews>
  <sheetFormatPr defaultColWidth="9.125" defaultRowHeight="12.75"/>
  <cols>
    <col min="1" max="1" width="10.875" style="24" customWidth="1"/>
    <col min="2" max="16384" width="9.125" style="24" customWidth="1"/>
  </cols>
  <sheetData>
    <row r="1" ht="12.75">
      <c r="A1" s="24" t="s">
        <v>7</v>
      </c>
    </row>
    <row r="2" spans="1:2" ht="12.75">
      <c r="A2" s="48" t="s">
        <v>8</v>
      </c>
      <c r="B2" s="49" t="s">
        <v>9</v>
      </c>
    </row>
    <row r="3" spans="1:2" ht="13.5" thickBot="1">
      <c r="A3" s="25"/>
      <c r="B3" s="25"/>
    </row>
    <row r="4" spans="1:8" ht="18.75" thickBot="1">
      <c r="A4" s="26" t="s">
        <v>13</v>
      </c>
      <c r="B4" s="27"/>
      <c r="C4" s="27"/>
      <c r="D4" s="27"/>
      <c r="E4" s="27"/>
      <c r="F4" s="27"/>
      <c r="G4" s="27"/>
      <c r="H4" s="28"/>
    </row>
    <row r="5" spans="1:8" ht="13.5" thickBot="1">
      <c r="A5" s="29" t="s">
        <v>16</v>
      </c>
      <c r="B5" s="30" t="s">
        <v>1</v>
      </c>
      <c r="C5" s="31" t="s">
        <v>2</v>
      </c>
      <c r="D5" s="25"/>
      <c r="E5" s="32" t="s">
        <v>6</v>
      </c>
      <c r="F5" s="33" t="s">
        <v>1</v>
      </c>
      <c r="G5" s="34" t="s">
        <v>2</v>
      </c>
      <c r="H5" s="35"/>
    </row>
    <row r="6" spans="1:8" ht="12.75">
      <c r="A6" s="10" t="s">
        <v>0</v>
      </c>
      <c r="B6" s="11">
        <v>0.64</v>
      </c>
      <c r="C6" s="12">
        <v>0.33</v>
      </c>
      <c r="D6" s="22"/>
      <c r="E6" s="3" t="s">
        <v>0</v>
      </c>
      <c r="F6" s="36">
        <v>0.67</v>
      </c>
      <c r="G6" s="37">
        <v>0.33</v>
      </c>
      <c r="H6" s="35"/>
    </row>
    <row r="7" spans="1:8" ht="12.75">
      <c r="A7" s="5" t="s">
        <v>3</v>
      </c>
      <c r="B7" s="1">
        <v>0.3</v>
      </c>
      <c r="C7" s="4">
        <v>0.6</v>
      </c>
      <c r="D7" s="25"/>
      <c r="E7" s="5" t="s">
        <v>3</v>
      </c>
      <c r="F7" s="36">
        <v>0.21</v>
      </c>
      <c r="G7" s="37">
        <v>0.71</v>
      </c>
      <c r="H7" s="35"/>
    </row>
    <row r="8" spans="1:8" ht="13.5" thickBot="1">
      <c r="A8" s="13" t="s">
        <v>4</v>
      </c>
      <c r="B8" s="14">
        <v>0.15</v>
      </c>
      <c r="C8" s="15">
        <v>0.06</v>
      </c>
      <c r="D8" s="25"/>
      <c r="E8" s="6" t="s">
        <v>4</v>
      </c>
      <c r="F8" s="36">
        <v>0.14</v>
      </c>
      <c r="G8" s="37">
        <v>0.08</v>
      </c>
      <c r="H8" s="35"/>
    </row>
    <row r="9" spans="1:8" ht="13.5" thickBot="1">
      <c r="A9" s="9" t="s">
        <v>5</v>
      </c>
      <c r="B9" s="51">
        <f>((B7-B8)*(C8+C7)+(B6-B7)*(C7+C6)-(B6-B8)*(C6+C8))/2</f>
        <v>0.11204999999999998</v>
      </c>
      <c r="C9" s="19"/>
      <c r="D9" s="25"/>
      <c r="E9" s="7" t="s">
        <v>5</v>
      </c>
      <c r="F9" s="38">
        <f>((F7-F8)*(G8+G7)+(F6-F7)*(G7+G6)-(F6-F8)*(G6+G8))/2</f>
        <v>0.1582</v>
      </c>
      <c r="G9" s="39"/>
      <c r="H9" s="35"/>
    </row>
    <row r="10" spans="1:8" ht="13.5" thickBot="1">
      <c r="A10" s="7" t="s">
        <v>10</v>
      </c>
      <c r="B10" s="20">
        <f>B9/F9*100</f>
        <v>70.82806573957015</v>
      </c>
      <c r="C10" s="16"/>
      <c r="D10" s="25"/>
      <c r="E10" s="25"/>
      <c r="F10" s="25"/>
      <c r="G10" s="25"/>
      <c r="H10" s="35"/>
    </row>
    <row r="11" spans="1:8" ht="13.5" thickBot="1">
      <c r="A11" s="40"/>
      <c r="B11" s="41"/>
      <c r="C11" s="41"/>
      <c r="D11" s="41"/>
      <c r="E11" s="41"/>
      <c r="F11" s="41"/>
      <c r="G11" s="41"/>
      <c r="H11" s="42"/>
    </row>
    <row r="12" spans="1:9" ht="13.5" thickBot="1">
      <c r="A12" s="43"/>
      <c r="B12" s="25"/>
      <c r="C12" s="25"/>
      <c r="D12" s="25"/>
      <c r="E12" s="22"/>
      <c r="F12" s="25"/>
      <c r="G12" s="25"/>
      <c r="H12" s="25"/>
      <c r="I12" s="25"/>
    </row>
    <row r="13" spans="1:8" ht="18.75" thickBot="1">
      <c r="A13" s="23" t="s">
        <v>14</v>
      </c>
      <c r="B13" s="27"/>
      <c r="C13" s="27"/>
      <c r="D13" s="27"/>
      <c r="E13" s="21"/>
      <c r="F13" s="27"/>
      <c r="G13" s="27"/>
      <c r="H13" s="28"/>
    </row>
    <row r="14" spans="1:8" ht="13.5" thickBot="1">
      <c r="A14" s="8" t="str">
        <f>A5</f>
        <v>sRGB</v>
      </c>
      <c r="B14" s="17" t="s">
        <v>11</v>
      </c>
      <c r="C14" s="18" t="s">
        <v>12</v>
      </c>
      <c r="D14" s="25"/>
      <c r="E14" s="2" t="str">
        <f>E5</f>
        <v>NTSC</v>
      </c>
      <c r="F14" s="33" t="s">
        <v>11</v>
      </c>
      <c r="G14" s="34" t="s">
        <v>12</v>
      </c>
      <c r="H14" s="35"/>
    </row>
    <row r="15" spans="1:8" ht="13.5" thickBot="1">
      <c r="A15" s="10" t="s">
        <v>0</v>
      </c>
      <c r="B15" s="50">
        <f>4*B6/(-2*B6+12*C6+3)</f>
        <v>0.4507042253521127</v>
      </c>
      <c r="C15" s="50">
        <f>9*C6/(-2*B6+12*C6+3)</f>
        <v>0.522887323943662</v>
      </c>
      <c r="D15" s="25"/>
      <c r="E15" s="3" t="s">
        <v>0</v>
      </c>
      <c r="F15" s="44">
        <f>4*F6/(-2*F6+12*G6+3)</f>
        <v>0.47686832740213525</v>
      </c>
      <c r="G15" s="44">
        <f>9*G6/(-2*F6+12*G6+3)</f>
        <v>0.5284697508896797</v>
      </c>
      <c r="H15" s="35"/>
    </row>
    <row r="16" spans="1:8" ht="13.5" thickBot="1">
      <c r="A16" s="5" t="s">
        <v>3</v>
      </c>
      <c r="B16" s="50">
        <f>4*B7/(-2*B7+12*C7+3)</f>
        <v>0.125</v>
      </c>
      <c r="C16" s="50">
        <f>9*C7/(-2*B7+12*C7+3)</f>
        <v>0.5625</v>
      </c>
      <c r="D16" s="25"/>
      <c r="E16" s="5" t="s">
        <v>3</v>
      </c>
      <c r="F16" s="44">
        <f>4*F7/(-2*F7+12*G7+3)</f>
        <v>0.07567567567567568</v>
      </c>
      <c r="G16" s="44">
        <f>9*G7/(-2*F7+12*G7+3)</f>
        <v>0.5756756756756757</v>
      </c>
      <c r="H16" s="35"/>
    </row>
    <row r="17" spans="1:8" ht="13.5" thickBot="1">
      <c r="A17" s="13" t="s">
        <v>4</v>
      </c>
      <c r="B17" s="50">
        <f>4*B8/(-2*B8+12*C8+3)</f>
        <v>0.17543859649122806</v>
      </c>
      <c r="C17" s="50">
        <f>9*C8/(-2*B8+12*C8+3)</f>
        <v>0.15789473684210528</v>
      </c>
      <c r="D17" s="25"/>
      <c r="E17" s="6" t="s">
        <v>4</v>
      </c>
      <c r="F17" s="44">
        <f>4*F8/(-2*F8+12*G8+3)</f>
        <v>0.1521739130434783</v>
      </c>
      <c r="G17" s="44">
        <f>9*G8/(-2*F8+12*G8+3)</f>
        <v>0.1956521739130435</v>
      </c>
      <c r="H17" s="35"/>
    </row>
    <row r="18" spans="1:8" ht="13.5" thickBot="1">
      <c r="A18" s="9" t="s">
        <v>5</v>
      </c>
      <c r="B18" s="51">
        <f>((B16-B17)*(C17+C16)+(B15-B16)*(C16+C15)-(B15-B17)*(C15+C17))/2</f>
        <v>0.06489181801334323</v>
      </c>
      <c r="C18" s="52"/>
      <c r="D18" s="25"/>
      <c r="E18" s="7" t="s">
        <v>5</v>
      </c>
      <c r="F18" s="45">
        <f>((F16-F17)*(G17+G16)+(F15-F16)*(G16+G15)-(F15-F17)*(G15+G17))/2</f>
        <v>0.07442573317553974</v>
      </c>
      <c r="G18" s="39"/>
      <c r="H18" s="35"/>
    </row>
    <row r="19" spans="1:8" ht="13.5" thickBot="1">
      <c r="A19" s="7" t="s">
        <v>10</v>
      </c>
      <c r="B19" s="20">
        <f>B18/F18*100</f>
        <v>87.19002856215077</v>
      </c>
      <c r="C19" s="16"/>
      <c r="D19" s="25"/>
      <c r="E19" s="22"/>
      <c r="F19" s="25"/>
      <c r="G19" s="25"/>
      <c r="H19" s="35"/>
    </row>
    <row r="20" spans="1:8" ht="13.5" thickBot="1">
      <c r="A20" s="40"/>
      <c r="B20" s="41"/>
      <c r="C20" s="41"/>
      <c r="D20" s="41"/>
      <c r="E20" s="41"/>
      <c r="F20" s="41"/>
      <c r="G20" s="41"/>
      <c r="H20" s="42"/>
    </row>
    <row r="21" ht="12.75"/>
    <row r="22" ht="12.75"/>
    <row r="23" spans="1:23" ht="12.75">
      <c r="A23" s="47"/>
      <c r="B23" s="47"/>
      <c r="C23" s="47"/>
      <c r="D23" s="47"/>
      <c r="E23" s="47"/>
      <c r="F23" s="47"/>
      <c r="G23" s="47"/>
      <c r="H23" s="47"/>
      <c r="W23" s="53"/>
    </row>
    <row r="24" spans="1:23" ht="12.75">
      <c r="A24" s="47"/>
      <c r="H24" s="47"/>
      <c r="W24" s="53"/>
    </row>
    <row r="25" spans="1:23" ht="12.75">
      <c r="A25" s="47"/>
      <c r="B25" s="47"/>
      <c r="C25" s="47"/>
      <c r="D25" s="47"/>
      <c r="E25" s="47"/>
      <c r="F25" s="47"/>
      <c r="G25" s="47"/>
      <c r="H25" s="47"/>
      <c r="W25" s="53"/>
    </row>
    <row r="26" spans="1:23" ht="12.75">
      <c r="A26" s="47"/>
      <c r="B26" s="47"/>
      <c r="C26" s="47"/>
      <c r="D26" s="47"/>
      <c r="E26" s="47"/>
      <c r="F26" s="47"/>
      <c r="G26" s="47"/>
      <c r="H26" s="47"/>
      <c r="W26" s="53"/>
    </row>
    <row r="27" spans="1:23" ht="12.75">
      <c r="A27" s="47"/>
      <c r="B27" s="47"/>
      <c r="C27" s="47"/>
      <c r="D27" s="47"/>
      <c r="E27" s="47"/>
      <c r="F27" s="47"/>
      <c r="G27" s="47"/>
      <c r="H27" s="47"/>
      <c r="W27" s="53"/>
    </row>
    <row r="28" spans="1:23" ht="12.75">
      <c r="A28" s="47"/>
      <c r="B28" s="47"/>
      <c r="C28" s="47"/>
      <c r="D28" s="47"/>
      <c r="E28" s="47"/>
      <c r="F28" s="47"/>
      <c r="G28" s="47"/>
      <c r="H28" s="47"/>
      <c r="W28" s="53"/>
    </row>
    <row r="29" spans="1:23" ht="12.75">
      <c r="A29" s="47"/>
      <c r="B29" s="46" t="s">
        <v>15</v>
      </c>
      <c r="C29" s="46"/>
      <c r="D29" s="46"/>
      <c r="E29" s="46"/>
      <c r="F29" s="46"/>
      <c r="G29" s="46"/>
      <c r="H29" s="47"/>
      <c r="W29" s="53"/>
    </row>
    <row r="30" spans="1:23" ht="12.75">
      <c r="A30" s="47"/>
      <c r="B30" s="46">
        <f>+B8</f>
        <v>0.15</v>
      </c>
      <c r="C30" s="46">
        <f>+C8</f>
        <v>0.06</v>
      </c>
      <c r="D30" s="46"/>
      <c r="E30" s="46"/>
      <c r="F30" s="46">
        <f>+F8</f>
        <v>0.14</v>
      </c>
      <c r="G30" s="46">
        <f>+G8</f>
        <v>0.08</v>
      </c>
      <c r="H30" s="47"/>
      <c r="W30" s="53"/>
    </row>
    <row r="31" spans="1:23" ht="12.75">
      <c r="A31" s="47"/>
      <c r="B31" s="46">
        <f>+B6</f>
        <v>0.64</v>
      </c>
      <c r="C31" s="46">
        <f>+C6</f>
        <v>0.33</v>
      </c>
      <c r="D31" s="46"/>
      <c r="E31" s="46"/>
      <c r="F31" s="46">
        <f>+F6</f>
        <v>0.67</v>
      </c>
      <c r="G31" s="46">
        <f>+G6</f>
        <v>0.33</v>
      </c>
      <c r="H31" s="47"/>
      <c r="W31" s="53"/>
    </row>
    <row r="32" spans="1:23" ht="12.75">
      <c r="A32" s="47"/>
      <c r="B32" s="46">
        <f>+B17</f>
        <v>0.17543859649122806</v>
      </c>
      <c r="C32" s="46">
        <f>+C17</f>
        <v>0.15789473684210528</v>
      </c>
      <c r="D32" s="46"/>
      <c r="E32" s="46"/>
      <c r="F32" s="46">
        <f>+F17</f>
        <v>0.1521739130434783</v>
      </c>
      <c r="G32" s="46">
        <f>+G17</f>
        <v>0.1956521739130435</v>
      </c>
      <c r="H32" s="47"/>
      <c r="W32" s="53"/>
    </row>
    <row r="33" spans="1:23" ht="12.75">
      <c r="A33" s="47"/>
      <c r="B33" s="46">
        <f>+B15</f>
        <v>0.4507042253521127</v>
      </c>
      <c r="C33" s="46">
        <f>+C15</f>
        <v>0.522887323943662</v>
      </c>
      <c r="D33" s="46"/>
      <c r="E33" s="46"/>
      <c r="F33" s="46">
        <f>+F15</f>
        <v>0.47686832740213525</v>
      </c>
      <c r="G33" s="46">
        <f>+G15</f>
        <v>0.5284697508896797</v>
      </c>
      <c r="H33" s="47"/>
      <c r="W33" s="53"/>
    </row>
    <row r="34" spans="1:23" ht="12.75">
      <c r="A34" s="47"/>
      <c r="B34" s="47"/>
      <c r="C34" s="47"/>
      <c r="D34" s="47"/>
      <c r="E34" s="47"/>
      <c r="F34" s="47"/>
      <c r="G34" s="47"/>
      <c r="H34" s="47"/>
      <c r="W34" s="53"/>
    </row>
    <row r="35" spans="1:23" ht="12.75">
      <c r="A35" s="47"/>
      <c r="B35" s="47"/>
      <c r="C35" s="47"/>
      <c r="D35" s="47"/>
      <c r="E35" s="47"/>
      <c r="F35" s="47"/>
      <c r="G35" s="47"/>
      <c r="H35" s="47"/>
      <c r="W35" s="53"/>
    </row>
    <row r="36" spans="1:23" ht="12.75">
      <c r="A36" s="47"/>
      <c r="B36" s="47"/>
      <c r="C36" s="47"/>
      <c r="D36" s="47"/>
      <c r="E36" s="47"/>
      <c r="F36" s="47"/>
      <c r="G36" s="47"/>
      <c r="H36" s="47"/>
      <c r="W36" s="53"/>
    </row>
    <row r="37" spans="1:23" ht="12.75">
      <c r="A37" s="47"/>
      <c r="B37" s="47"/>
      <c r="C37" s="47"/>
      <c r="D37" s="47"/>
      <c r="E37" s="47"/>
      <c r="F37" s="47"/>
      <c r="G37" s="47"/>
      <c r="H37" s="47"/>
      <c r="W37" s="53"/>
    </row>
    <row r="38" spans="1:23" ht="12.75">
      <c r="A38" s="47"/>
      <c r="B38" s="47"/>
      <c r="C38" s="47"/>
      <c r="D38" s="47"/>
      <c r="E38" s="47"/>
      <c r="F38" s="47"/>
      <c r="G38" s="47"/>
      <c r="H38" s="47"/>
      <c r="W38" s="53"/>
    </row>
    <row r="39" spans="1:23" ht="12.75">
      <c r="A39" s="47"/>
      <c r="B39" s="47"/>
      <c r="C39" s="47"/>
      <c r="D39" s="47"/>
      <c r="E39" s="47"/>
      <c r="F39" s="47"/>
      <c r="G39" s="47"/>
      <c r="H39" s="47"/>
      <c r="W39" s="53"/>
    </row>
    <row r="40" spans="1:23" ht="12.75">
      <c r="A40" s="47"/>
      <c r="B40" s="47"/>
      <c r="C40" s="47"/>
      <c r="D40" s="47"/>
      <c r="E40" s="47"/>
      <c r="F40" s="47"/>
      <c r="G40" s="47"/>
      <c r="H40" s="47"/>
      <c r="W40" s="53"/>
    </row>
    <row r="41" spans="1:23" ht="12.75">
      <c r="A41" s="47"/>
      <c r="B41" s="47"/>
      <c r="C41" s="47"/>
      <c r="D41" s="47"/>
      <c r="E41" s="47"/>
      <c r="F41" s="47"/>
      <c r="G41" s="47"/>
      <c r="H41" s="47"/>
      <c r="W41" s="53"/>
    </row>
    <row r="42" ht="12.75">
      <c r="W42" s="53"/>
    </row>
    <row r="43" ht="12.75">
      <c r="W43" s="53"/>
    </row>
    <row r="44" ht="12.75">
      <c r="W44" s="53"/>
    </row>
    <row r="45" ht="12.75">
      <c r="W45" s="53"/>
    </row>
    <row r="46" ht="12.75">
      <c r="W46" s="53"/>
    </row>
    <row r="47" ht="12.75">
      <c r="W47" s="53"/>
    </row>
    <row r="48" ht="12.75">
      <c r="W48" s="53"/>
    </row>
    <row r="49" ht="12.75">
      <c r="W49" s="53"/>
    </row>
    <row r="50" ht="12.75">
      <c r="W50" s="53"/>
    </row>
    <row r="51" ht="12.75">
      <c r="W51" s="53"/>
    </row>
    <row r="52" ht="12.75">
      <c r="W52" s="53"/>
    </row>
    <row r="53" ht="12.75">
      <c r="W53" s="53"/>
    </row>
    <row r="54" ht="12.75">
      <c r="W54" s="53"/>
    </row>
    <row r="55" ht="12.75">
      <c r="W55" s="53"/>
    </row>
    <row r="56" ht="12.75">
      <c r="W56" s="53"/>
    </row>
    <row r="57" ht="12.75">
      <c r="W57" s="53"/>
    </row>
    <row r="58" ht="12.75">
      <c r="W58" s="53"/>
    </row>
    <row r="59" ht="12.75">
      <c r="W59" s="53"/>
    </row>
    <row r="60" ht="12.75">
      <c r="W60" s="53"/>
    </row>
    <row r="61" ht="12.75">
      <c r="W61" s="53"/>
    </row>
    <row r="62" ht="12.75">
      <c r="W62" s="53"/>
    </row>
    <row r="63" ht="12.75">
      <c r="W63" s="53"/>
    </row>
    <row r="64" ht="12.75">
      <c r="W64" s="53"/>
    </row>
    <row r="65" ht="12.75">
      <c r="W65" s="53"/>
    </row>
    <row r="66" ht="12.75">
      <c r="W66" s="53"/>
    </row>
    <row r="67" ht="12.75">
      <c r="W67" s="53"/>
    </row>
    <row r="68" ht="12.75">
      <c r="W68" s="53"/>
    </row>
    <row r="69" ht="12.75">
      <c r="W69" s="53"/>
    </row>
    <row r="70" ht="12.75">
      <c r="W70" s="53"/>
    </row>
    <row r="71" ht="12.75">
      <c r="W71" s="53"/>
    </row>
    <row r="72" ht="12.75">
      <c r="W72" s="53"/>
    </row>
    <row r="73" ht="12.75">
      <c r="W73" s="53"/>
    </row>
    <row r="74" ht="12.75">
      <c r="W74" s="53"/>
    </row>
    <row r="75" ht="12.75">
      <c r="W75" s="53"/>
    </row>
    <row r="76" ht="12.75">
      <c r="W76" s="53"/>
    </row>
  </sheetData>
  <sheetProtection/>
  <mergeCells count="1">
    <mergeCell ref="W23:W76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JChen</dc:creator>
  <cp:keywords/>
  <dc:description/>
  <cp:lastModifiedBy>Jeff Yurek</cp:lastModifiedBy>
  <dcterms:created xsi:type="dcterms:W3CDTF">2008-07-26T00:30:57Z</dcterms:created>
  <dcterms:modified xsi:type="dcterms:W3CDTF">2012-08-13T19:49:59Z</dcterms:modified>
  <cp:category/>
  <cp:version/>
  <cp:contentType/>
  <cp:contentStatus/>
</cp:coreProperties>
</file>